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Лист1!$A$1:$J$30</definedName>
  </definedNames>
  <calcPr calcId="145621" refMode="R1C1"/>
</workbook>
</file>

<file path=xl/calcChain.xml><?xml version="1.0" encoding="utf-8"?>
<calcChain xmlns="http://schemas.openxmlformats.org/spreadsheetml/2006/main">
  <c r="I14" i="1" l="1"/>
  <c r="G14" i="1"/>
  <c r="I17" i="1"/>
  <c r="I16" i="1" s="1"/>
  <c r="G17" i="1"/>
  <c r="G16" i="1" s="1"/>
  <c r="I21" i="1"/>
  <c r="G21" i="1"/>
  <c r="I25" i="1" l="1"/>
  <c r="G25" i="1"/>
</calcChain>
</file>

<file path=xl/sharedStrings.xml><?xml version="1.0" encoding="utf-8"?>
<sst xmlns="http://schemas.openxmlformats.org/spreadsheetml/2006/main" count="42" uniqueCount="41">
  <si>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</si>
  <si>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</si>
  <si>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</si>
  <si>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</si>
  <si>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</si>
  <si>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</si>
  <si>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</si>
  <si>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</si>
  <si>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</si>
  <si>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</si>
  <si>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</si>
  <si>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</si>
  <si>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</si>
  <si>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</si>
  <si>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</si>
  <si>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</si>
  <si>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</si>
  <si>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</si>
  <si>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</si>
  <si>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2017-2022р.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</si>
  <si>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</si>
  <si>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</si>
  <si>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</si>
  <si>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</si>
  <si>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</si>
  <si>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</si>
  <si>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</si>
  <si>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</si>
  <si>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</si>
  <si>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</si>
  <si>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r>
      <t xml:space="preserve">Реконструкція частини  території </t>
    </r>
    <r>
      <rPr>
        <b/>
        <sz val="11"/>
        <color theme="1"/>
        <rFont val="Times New Roman"/>
        <family val="1"/>
        <charset val="204"/>
      </rPr>
      <t>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– розробка проєктно-кошторисної документації та її експертиза</t>
    </r>
  </si>
  <si>
    <t>Нове будівництво берегоукріплювальної споруди на річці Південний Буг в межах території 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розробка проєктно-кошторисної документації та її експертиза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</si>
  <si>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</si>
  <si>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</si>
  <si>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</si>
  <si>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</si>
  <si>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</si>
  <si>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</si>
  <si>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</si>
  <si>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</si>
  <si>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 xml:space="preserve"> 25.02.2021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</si>
</sst>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38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wrapText="1"/>
    </xf>
    <xf numFmtId="6" fontId="0" fillId="0" borderId="1" xfId="0" applyNumberFormat="1" applyBorder="1" applyAlignment="1">
      <alignment horizontal="center" wrapText="1"/>
    </xf>
    <xf numFmtId="164" fontId="9" fillId="0" borderId="1" xfId="0" applyNumberFormat="1" applyFont="1" applyBorder="1" applyAlignment="1"/>
    <xf numFmtId="164" fontId="7" fillId="0" borderId="1" xfId="0" applyNumberFormat="1" applyFont="1" applyBorder="1" applyAlignment="1"/>
    <xf numFmtId="164" fontId="6" fillId="0" borderId="1" xfId="0" applyNumberFormat="1" applyFont="1" applyBorder="1" applyAlignment="1"/>
    <xf numFmtId="0" fontId="6" fillId="0" borderId="1" xfId="0" applyFont="1" applyBorder="1" applyAlignment="1"/>
    <xf numFmtId="164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4" fontId="9" fillId="0" borderId="1" xfId="0" applyNumberFormat="1" applyFont="1" applyBorder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Layout" topLeftCell="A10" zoomScaleNormal="100" zoomScaleSheetLayoutView="81" workbookViewId="0">
      <selection activeCell="A5" sqref="A5:J7"/>
    </sheetView>
  </sheetViews>
  <sheetFormatPr defaultRowHeight="15" x14ac:dyDescent="0.2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2.28515625" customWidth="1"/>
    <col min="10" max="10" width="9.7109375" customWidth="1"/>
  </cols>
  <sheetData>
    <row r="1" spans="1:10" x14ac:dyDescent="0.25">
      <c r="H1" s="19" t="s">
        <v>11</v>
      </c>
    </row>
    <row r="2" spans="1:10" x14ac:dyDescent="0.25">
      <c r="H2" s="19" t="s">
        <v>15</v>
      </c>
    </row>
    <row r="3" spans="1:10" x14ac:dyDescent="0.25">
      <c r="H3" s="19" t="s">
        <v>40</v>
      </c>
    </row>
    <row r="5" spans="1:10" x14ac:dyDescent="0.25">
      <c r="A5" s="33" t="s">
        <v>20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0" x14ac:dyDescent="0.25">
      <c r="A8" s="35">
        <v>14552000000</v>
      </c>
      <c r="B8" s="35"/>
      <c r="C8" s="2"/>
      <c r="D8" s="2"/>
      <c r="E8" s="2"/>
      <c r="F8" s="2"/>
      <c r="G8" s="2"/>
      <c r="H8" s="2"/>
      <c r="I8" s="2"/>
      <c r="J8" s="2"/>
    </row>
    <row r="9" spans="1:10" ht="18" customHeight="1" x14ac:dyDescent="0.25">
      <c r="A9" s="34" t="s">
        <v>0</v>
      </c>
      <c r="B9" s="34"/>
      <c r="C9" s="2"/>
      <c r="D9" s="2"/>
      <c r="E9" s="2"/>
      <c r="F9" s="2"/>
      <c r="G9" s="2"/>
      <c r="H9" s="2"/>
      <c r="I9" s="2"/>
      <c r="J9" s="2"/>
    </row>
    <row r="10" spans="1:10" ht="18" customHeight="1" x14ac:dyDescent="0.25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 x14ac:dyDescent="0.25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 x14ac:dyDescent="0.25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 x14ac:dyDescent="0.25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 x14ac:dyDescent="0.25">
      <c r="A14" s="30" t="s">
        <v>39</v>
      </c>
      <c r="B14" s="3"/>
      <c r="C14" s="3"/>
      <c r="D14" s="11" t="s">
        <v>33</v>
      </c>
      <c r="E14" s="7"/>
      <c r="F14" s="3"/>
      <c r="G14" s="32">
        <f>G15</f>
        <v>382900</v>
      </c>
      <c r="H14" s="32"/>
      <c r="I14" s="32">
        <f t="shared" ref="I14" si="0">I15</f>
        <v>382900</v>
      </c>
      <c r="J14" s="3"/>
    </row>
    <row r="15" spans="1:10" ht="123.75" customHeight="1" x14ac:dyDescent="0.25">
      <c r="A15" s="27" t="s">
        <v>35</v>
      </c>
      <c r="B15" s="29">
        <v>9770</v>
      </c>
      <c r="C15" s="9">
        <v>180</v>
      </c>
      <c r="D15" s="11" t="s">
        <v>36</v>
      </c>
      <c r="E15" s="18" t="s">
        <v>34</v>
      </c>
      <c r="F15" s="20" t="s">
        <v>26</v>
      </c>
      <c r="G15" s="22">
        <v>382900</v>
      </c>
      <c r="H15" s="22"/>
      <c r="I15" s="22">
        <v>382900</v>
      </c>
      <c r="J15" s="9"/>
    </row>
    <row r="16" spans="1:10" ht="73.5" customHeight="1" x14ac:dyDescent="0.25">
      <c r="A16" s="31" t="s">
        <v>38</v>
      </c>
      <c r="B16" s="29"/>
      <c r="C16" s="9"/>
      <c r="D16" s="11" t="s">
        <v>37</v>
      </c>
      <c r="E16" s="18"/>
      <c r="F16" s="20"/>
      <c r="G16" s="22">
        <f>G17+G21</f>
        <v>91401297</v>
      </c>
      <c r="H16" s="22"/>
      <c r="I16" s="22">
        <f t="shared" ref="I16" si="1">I17+I21</f>
        <v>1862317.8</v>
      </c>
      <c r="J16" s="9"/>
    </row>
    <row r="17" spans="1:10" ht="63.75" customHeight="1" x14ac:dyDescent="0.25">
      <c r="A17" s="10">
        <v>1217310</v>
      </c>
      <c r="B17" s="10">
        <v>7310</v>
      </c>
      <c r="C17" s="27" t="s">
        <v>29</v>
      </c>
      <c r="D17" s="11" t="s">
        <v>12</v>
      </c>
      <c r="E17" s="14"/>
      <c r="F17" s="15"/>
      <c r="G17" s="23">
        <f>SUM(G18:G20)</f>
        <v>86081250</v>
      </c>
      <c r="H17" s="23"/>
      <c r="I17" s="23">
        <f t="shared" ref="I17" si="2">SUM(I18:I20)</f>
        <v>1250000</v>
      </c>
      <c r="J17" s="1"/>
    </row>
    <row r="18" spans="1:10" ht="77.25" customHeight="1" x14ac:dyDescent="0.25">
      <c r="A18" s="10"/>
      <c r="B18" s="10"/>
      <c r="C18" s="28"/>
      <c r="D18" s="11"/>
      <c r="E18" s="18" t="s">
        <v>32</v>
      </c>
      <c r="F18" s="20" t="s">
        <v>19</v>
      </c>
      <c r="G18" s="24">
        <v>54881250</v>
      </c>
      <c r="H18" s="25">
        <v>45</v>
      </c>
      <c r="I18" s="24">
        <v>50000</v>
      </c>
      <c r="J18" s="1">
        <v>100</v>
      </c>
    </row>
    <row r="19" spans="1:10" ht="162.75" customHeight="1" x14ac:dyDescent="0.25">
      <c r="A19" s="10"/>
      <c r="B19" s="10"/>
      <c r="C19" s="28"/>
      <c r="D19" s="11"/>
      <c r="E19" s="18" t="s">
        <v>31</v>
      </c>
      <c r="F19" s="21">
        <v>2021</v>
      </c>
      <c r="G19" s="24">
        <v>10600000</v>
      </c>
      <c r="H19" s="25"/>
      <c r="I19" s="24">
        <v>600000</v>
      </c>
      <c r="J19" s="1"/>
    </row>
    <row r="20" spans="1:10" ht="129" customHeight="1" x14ac:dyDescent="0.25">
      <c r="A20" s="10"/>
      <c r="B20" s="10"/>
      <c r="C20" s="28"/>
      <c r="D20" s="11"/>
      <c r="E20" s="18" t="s">
        <v>30</v>
      </c>
      <c r="F20" s="21">
        <v>2021</v>
      </c>
      <c r="G20" s="24">
        <v>20600000</v>
      </c>
      <c r="H20" s="25"/>
      <c r="I20" s="24">
        <v>600000</v>
      </c>
      <c r="J20" s="1"/>
    </row>
    <row r="21" spans="1:10" ht="89.25" customHeight="1" x14ac:dyDescent="0.25">
      <c r="A21" s="10">
        <v>1217363</v>
      </c>
      <c r="B21" s="10">
        <v>7363</v>
      </c>
      <c r="C21" s="27" t="s">
        <v>28</v>
      </c>
      <c r="D21" s="11" t="s">
        <v>21</v>
      </c>
      <c r="E21" s="18"/>
      <c r="F21" s="17"/>
      <c r="G21" s="23">
        <f>SUM(G22:G24)</f>
        <v>5320047</v>
      </c>
      <c r="H21" s="23"/>
      <c r="I21" s="23">
        <f t="shared" ref="I21" si="3">SUM(I22:I24)</f>
        <v>612317.80000000005</v>
      </c>
      <c r="J21" s="12"/>
    </row>
    <row r="22" spans="1:10" ht="70.5" customHeight="1" x14ac:dyDescent="0.25">
      <c r="A22" s="10"/>
      <c r="B22" s="10"/>
      <c r="C22" s="10"/>
      <c r="D22" s="11"/>
      <c r="E22" s="18" t="s">
        <v>24</v>
      </c>
      <c r="F22" s="20" t="s">
        <v>25</v>
      </c>
      <c r="G22" s="24">
        <v>2538491</v>
      </c>
      <c r="H22" s="25">
        <v>46.5</v>
      </c>
      <c r="I22" s="24">
        <v>136936.20000000001</v>
      </c>
      <c r="J22" s="1">
        <v>46.5</v>
      </c>
    </row>
    <row r="23" spans="1:10" ht="65.25" customHeight="1" x14ac:dyDescent="0.25">
      <c r="A23" s="10"/>
      <c r="B23" s="10"/>
      <c r="C23" s="10"/>
      <c r="D23" s="11"/>
      <c r="E23" s="18" t="s">
        <v>22</v>
      </c>
      <c r="F23" s="21" t="s">
        <v>26</v>
      </c>
      <c r="G23" s="24">
        <v>1499556</v>
      </c>
      <c r="H23" s="25"/>
      <c r="I23" s="24">
        <v>136135.4</v>
      </c>
      <c r="J23" s="1"/>
    </row>
    <row r="24" spans="1:10" ht="78.75" customHeight="1" x14ac:dyDescent="0.25">
      <c r="A24" s="10"/>
      <c r="B24" s="10"/>
      <c r="C24" s="10"/>
      <c r="D24" s="11"/>
      <c r="E24" s="18" t="s">
        <v>23</v>
      </c>
      <c r="F24" s="20" t="s">
        <v>27</v>
      </c>
      <c r="G24" s="24">
        <v>1282000</v>
      </c>
      <c r="H24" s="25">
        <v>5.5</v>
      </c>
      <c r="I24" s="24">
        <v>339246.2</v>
      </c>
      <c r="J24" s="1">
        <v>5.5</v>
      </c>
    </row>
    <row r="25" spans="1:10" ht="16.5" x14ac:dyDescent="0.25">
      <c r="A25" s="1"/>
      <c r="B25" s="1"/>
      <c r="C25" s="1"/>
      <c r="D25" s="13" t="s">
        <v>13</v>
      </c>
      <c r="E25" s="1"/>
      <c r="F25" s="1"/>
      <c r="G25" s="26">
        <f>G14+G16</f>
        <v>91784197</v>
      </c>
      <c r="H25" s="26"/>
      <c r="I25" s="26">
        <f t="shared" ref="I25" si="4">I14+I16</f>
        <v>2245217.7999999998</v>
      </c>
      <c r="J25" s="26"/>
    </row>
    <row r="27" spans="1:10" x14ac:dyDescent="0.25">
      <c r="A27" s="36" t="s">
        <v>17</v>
      </c>
      <c r="B27" s="37"/>
      <c r="C27" s="37"/>
      <c r="D27" s="37"/>
      <c r="E27" s="37"/>
      <c r="F27" s="37"/>
      <c r="G27" s="37"/>
      <c r="H27" s="37"/>
      <c r="I27" s="37"/>
    </row>
    <row r="28" spans="1:10" x14ac:dyDescent="0.25">
      <c r="A28" s="37"/>
      <c r="B28" s="37"/>
      <c r="C28" s="37"/>
      <c r="D28" s="37"/>
      <c r="E28" s="37"/>
      <c r="F28" s="37"/>
      <c r="G28" s="37"/>
      <c r="H28" s="37"/>
      <c r="I28" s="37"/>
    </row>
    <row r="29" spans="1:10" x14ac:dyDescent="0.25">
      <c r="A29" s="16" t="s">
        <v>16</v>
      </c>
      <c r="B29" s="16"/>
      <c r="C29" s="16"/>
      <c r="D29" s="16"/>
      <c r="E29" s="16"/>
      <c r="F29" s="16"/>
      <c r="G29" s="16" t="s">
        <v>18</v>
      </c>
      <c r="H29" s="16"/>
      <c r="I29" s="16"/>
    </row>
  </sheetData>
  <mergeCells count="4">
    <mergeCell ref="A5:J7"/>
    <mergeCell ref="A9:B9"/>
    <mergeCell ref="A8:B8"/>
    <mergeCell ref="A27:I28"/>
  </mergeCells>
  <pageMargins left="1.1811023622047245" right="0.39370078740157483" top="0.78740157480314965" bottom="0.78740157480314965" header="0.31496062992125984" footer="0.31496062992125984"/>
  <pageSetup paperSize="9" scale="55" firstPageNumber="16" orientation="portrait" useFirstPageNumber="1" verticalDpi="180" r:id="rId1"/>
  <headerFooter>
    <oddHeader>&amp;C&amp;12&amp;P із 21</oddHeader>
    <oddFooter xml:space="preserve">&amp;C
&amp;"-,полужирный"Рішення Первомайської  міської ради
Про  внесення змін до бюджету  Первомайської міської територіальної громади  на 2021 рік&amp;"-,обычный"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2021-02-26T07:31:23Z</dcterms:modified>
</cp:coreProperties>
</file>