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Лист1!$E$38</definedName>
    <definedName name="_xlnm.Print_Area" localSheetId="0">Лист1!$A$1:$J$47</definedName>
  </definedNames>
  <calcPr calcId="145621"/>
</workbook>
</file>

<file path=xl/calcChain.xml><?xml version="1.0" encoding="utf-8"?>
<calcChain xmlns="http://schemas.openxmlformats.org/spreadsheetml/2006/main">
  <c r="I15" i="1" l="1"/>
  <c r="I21" i="1" l="1"/>
  <c r="G21" i="1"/>
  <c r="G14" i="1"/>
  <c r="G13" i="1" s="1"/>
  <c r="G26" i="1"/>
  <c r="G25" i="1" s="1"/>
  <c r="I28" i="1"/>
  <c r="I29" i="1"/>
  <c r="I40" i="1"/>
  <c r="G40" i="1"/>
  <c r="I16" i="1"/>
  <c r="I14" i="1" s="1"/>
  <c r="I26" i="1" l="1"/>
  <c r="I13" i="1"/>
  <c r="I25" i="1"/>
  <c r="G42" i="1"/>
  <c r="I42" i="1" l="1"/>
</calcChain>
</file>

<file path=xl/sharedStrings.xml><?xml version="1.0" encoding="utf-8"?>
<sst xmlns="http://schemas.openxmlformats.org/spreadsheetml/2006/main" count="60" uniqueCount="59">
  <si>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</si>
  <si>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</si>
  <si>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</si>
  <si>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</si>
  <si>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</si>
  <si>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</si>
  <si>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</si>
  <si>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</si>
  <si>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</si>
  <si>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</si>
  <si>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</si>
  <si>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</si>
  <si>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об'єктів житлово-комунального господарства</t>
  </si>
  <si>
    <t>Управління житлово-комунального господарства міської ради</t>
  </si>
  <si>
    <t>2017-2020р.</t>
  </si>
  <si>
    <t>06</t>
  </si>
  <si>
    <t>Управління освіти</t>
  </si>
  <si>
    <t>0617321</t>
  </si>
  <si>
    <t>7321</t>
  </si>
  <si>
    <t>0443</t>
  </si>
  <si>
    <t>Будівництво освітніх установ та закладів</t>
  </si>
  <si>
    <t xml:space="preserve">Всього </t>
  </si>
  <si>
    <t>грн.</t>
  </si>
  <si>
    <t>до рішення міської ради</t>
  </si>
  <si>
    <t xml:space="preserve"> УТОЧНЕНИЙ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
</t>
  </si>
  <si>
    <t>0217322</t>
  </si>
  <si>
    <t>Будівництво медичних установ та закладів</t>
  </si>
  <si>
    <t>реконструкція хлораторних станцій ОВНС-1, ОВНС-2 в м. Первомайську Миколаївської області (коригування).</t>
  </si>
  <si>
    <t>Виконавчий комітет міської ради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</si>
  <si>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</si>
  <si>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2020р.</t>
  </si>
  <si>
    <t>реконструкція водоводу від камери по вул. Січових Стрільців  до камери по вул. Кам`яномостівській в м. Первомайськ Миколаївської області ( друга черга ), проведення вишукувальних робіт, виготовлення проєкту та його експертиза</t>
  </si>
  <si>
    <t>2019 - 2020р.</t>
  </si>
  <si>
    <t>2018 - 2020р.</t>
  </si>
  <si>
    <t xml:space="preserve">будівництво свердловини  по вул. Партизанської іскри в м.Первомайську Миколаївської області – нове будівництво ( Коригування ) </t>
  </si>
  <si>
    <t xml:space="preserve"> реконструкція водоводу від камери по вул. Січових Стрільців  до камери по вул. Кам`яномостівській в місті  Первомайськ Миколаївської області (перша черга)</t>
  </si>
  <si>
    <t xml:space="preserve">реконструкція ділянки напірного каналізаційного колектора НСК            « ПТУ» - НСК « Південна» м. Первомайськ Миколаївської області                                   </t>
  </si>
  <si>
    <t>будівництво насосної станції ІІІ підйому з резервуарами запасу води по вул.Кам'яномостівській в м. Первомайську Миколаївської області (співфінансування)</t>
  </si>
  <si>
    <t>реконструкція частини нежитлових приміщень міської гуманітарної гімназії під комунальний заклад "Первомайський інклюзивно-ресурсний центр" по вул.Театральній,26 в м.Первомайськ Миколаївської області</t>
  </si>
  <si>
    <t xml:space="preserve">облаштування автоматичної системи пожежної сигналізації та системи оповіщення в приміщеннях Первомайської загальноосвітньої школи І- III ст. №4 за адресою Миколаївська обл., м. Первомайськ, вул. Київська, 76 (виготовлення проєктно-кошторисної документації) </t>
  </si>
  <si>
    <t xml:space="preserve">облаштування автоматичної системи пожежної сигналізації та системи оповіщення в приміщеннях Первомайської загальноосвітньої школи І ст. №11 за адресою Миколаївська обл., м. Первомайськ, вул. Театральна, 26 (виготовлення проєктно-кошторисної документації) </t>
  </si>
  <si>
    <t>реконструкція системи газопостачання(дооснащення вузла обліку природного газу засобами дистанційної передачі даних) по об’єкту Первомайська загальноосвітня школа І-III ст. № 1 за адресою вул. Лейтенанта Шмідта, 25,  м. Первомайськ Миколаївської обл.</t>
  </si>
  <si>
    <t xml:space="preserve">реконструкція системи газопостачання(дооснащення вузла обліку природного газу засобами дистанційної передачі даних) по об’єкту Первомайська загальноосвітня школа І-III ст. № 3 за адресою вул. Олени Пчілки, 149,  м. Первомайськ Миколаївської обл. </t>
  </si>
  <si>
    <t xml:space="preserve">реконструкція системи газопостачання  (дооснащення вузла обліку природного газу засобами дистанційної передачі даних) по об’єкту Первомайська загальноосвітня школа І-III ст. № 6 за адресою вул. Павла  Тичини, 50,  м. Первомайськ Миколаївської обл. </t>
  </si>
  <si>
    <t xml:space="preserve">реконструкція системи газопостачання  (дооснащення вузла обліку природного газу засобами дистанційної передачі даних) по об’єкту Первомайська загальноосвітня школа І-III ст. № 7 за адресою вул. 1 Травня, 62  м. Первомайськ Миколаївської обл. </t>
  </si>
  <si>
    <t xml:space="preserve">реконструкція системи газопостачання  (дооснащення вузла обліку природного газу засобами дистанційної передачі даних) по об’єкту Первомайська загальноосвітня школа І-III ст. № 9 за адресою вул. Юності, 7  м. Первомайськ Миколаївської обл. </t>
  </si>
  <si>
    <t xml:space="preserve">реконструкція системи газопостачання  (дооснащення вузла обліку природного газу засобами дистанційної передачі даних) по об’єкту Первомайська загальноосвітня школа І-III ст. № 12 за адресою вул. Валерія Чкалова, 19  м. Первомайськ  Миколаївської обл. </t>
  </si>
  <si>
    <t xml:space="preserve">реконструкція системи газопостачання  (дооснащення вузла обліку природного газу засобами дистанційної передачі даних) по об’єкту Первомайська загальноосвітня школа І-III ст. № 17 за адресою вул. Шолом Алейхема, 56  м. Первомайськ Миколаївської обл. </t>
  </si>
  <si>
    <t>реконструкція системи газопостачання  (дооснащення вузла обліку природного газу засобами дистанційної передачі даних) по об’єкту НВК-ДНЗ-ЗОШ І ст.№ 2 за адресою вул. Пилипа Орлика, 34  м. Первомайськ Миколаївської обл.</t>
  </si>
  <si>
    <t xml:space="preserve">реконструкція системи газопостачання  (дооснащення вузла обліку природного газу засобами дистанційної передачі даних) по об’єкту ДНЗ № 3 за адресою вул. Андрія  Антонюка, 8  м. Первомайськ Миколаївської обл. </t>
  </si>
  <si>
    <t xml:space="preserve">реконструкція системи газопостачання  (дооснащення вузла обліку природного газу засобами дистанційної передачі даних) по об’єкту ДНЗ № 33 за адресою вул. Промислова, 18  м. Первомайськ Миколаївської обл. </t>
  </si>
  <si>
    <t xml:space="preserve">Виконання інвестиційних проектів в рамках здійснення заходів щодо соціально-економічного розвитку окремих територій </t>
  </si>
  <si>
    <t>27.08.2020 р.  № 1</t>
  </si>
  <si>
    <t xml:space="preserve">реконструкція ділянки напірного каналізаційного колектора НСК            « ПТУ» - НСК « Південна» м. Первомайськ Миколаївської області, проведення вишукувальних робіт </t>
  </si>
  <si>
    <t xml:space="preserve">реконструкція ділянки напірного каналізаційного колектора НСК  « ПТУ» - НСК « Південна» м. Первомайськ Миколаївської області виготовлення проєкту  </t>
  </si>
  <si>
    <t>реконструкція водоводу від камери по вул. Січових Стрільців  до камери по вул. Кам`яномостівській в м. Первомайськ Миколаївської області ( друга черга ), проведення вишукувальних робіт</t>
  </si>
  <si>
    <t xml:space="preserve">Заступник начальника, начальник бюджетного відділу                                                                                                 </t>
  </si>
  <si>
    <t xml:space="preserve"> Світлана ПРУДИУС</t>
  </si>
  <si>
    <t>фінансового управління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</si>
</sst>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&quot;р.&quot;;[Red]\-#,##0&quot;р.&quot;"/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43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0" fillId="0" borderId="1" xfId="0" applyNumberFormat="1" applyBorder="1"/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/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6" fontId="0" fillId="0" borderId="1" xfId="0" applyNumberFormat="1" applyBorder="1"/>
    <xf numFmtId="164" fontId="11" fillId="0" borderId="1" xfId="0" applyNumberFormat="1" applyFont="1" applyBorder="1"/>
    <xf numFmtId="164" fontId="2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6" fontId="0" fillId="0" borderId="1" xfId="0" applyNumberFormat="1" applyFont="1" applyBorder="1" applyAlignment="1">
      <alignment horizontal="center"/>
    </xf>
    <xf numFmtId="6" fontId="0" fillId="0" borderId="1" xfId="0" applyNumberFormat="1" applyBorder="1" applyAlignment="1">
      <alignment horizontal="right"/>
    </xf>
    <xf numFmtId="0" fontId="13" fillId="0" borderId="1" xfId="0" applyNumberFormat="1" applyFont="1" applyFill="1" applyBorder="1" applyAlignment="1">
      <alignment horizontal="left" wrapText="1"/>
    </xf>
    <xf numFmtId="49" fontId="14" fillId="0" borderId="1" xfId="1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0" fontId="0" fillId="0" borderId="1" xfId="0" applyFont="1" applyBorder="1" applyAlignment="1">
      <alignment wrapText="1"/>
    </xf>
    <xf numFmtId="0" fontId="16" fillId="0" borderId="1" xfId="0" applyFont="1" applyBorder="1" applyAlignment="1">
      <alignment horizontal="justify"/>
    </xf>
    <xf numFmtId="164" fontId="7" fillId="0" borderId="1" xfId="0" applyNumberFormat="1" applyFont="1" applyBorder="1"/>
    <xf numFmtId="0" fontId="0" fillId="0" borderId="1" xfId="0" applyBorder="1" applyAlignment="1">
      <alignment wrapText="1"/>
    </xf>
    <xf numFmtId="0" fontId="17" fillId="0" borderId="1" xfId="0" applyFont="1" applyBorder="1" applyAlignment="1">
      <alignment horizontal="justify"/>
    </xf>
    <xf numFmtId="0" fontId="16" fillId="0" borderId="3" xfId="0" applyFont="1" applyBorder="1" applyAlignment="1">
      <alignment horizontal="justify"/>
    </xf>
    <xf numFmtId="0" fontId="7" fillId="0" borderId="1" xfId="0" applyFont="1" applyBorder="1"/>
    <xf numFmtId="49" fontId="9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2" fillId="0" borderId="0" xfId="0" applyFont="1" applyAlignment="1">
      <alignment horizontal="left"/>
    </xf>
    <xf numFmtId="0" fontId="7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view="pageBreakPreview" zoomScale="81" zoomScaleSheetLayoutView="81" workbookViewId="0">
      <selection activeCell="G60" sqref="G60"/>
    </sheetView>
  </sheetViews>
  <sheetFormatPr defaultRowHeight="15" x14ac:dyDescent="0.2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42578125" customWidth="1"/>
    <col min="9" max="9" width="12.28515625" customWidth="1"/>
    <col min="10" max="10" width="9.7109375" customWidth="1"/>
  </cols>
  <sheetData>
    <row r="1" spans="1:10" x14ac:dyDescent="0.25">
      <c r="I1" t="s">
        <v>11</v>
      </c>
    </row>
    <row r="2" spans="1:10" x14ac:dyDescent="0.25">
      <c r="I2" t="s">
        <v>23</v>
      </c>
    </row>
    <row r="3" spans="1:10" x14ac:dyDescent="0.25">
      <c r="I3" t="s">
        <v>52</v>
      </c>
    </row>
    <row r="5" spans="1:10" x14ac:dyDescent="0.25">
      <c r="A5" s="38" t="s">
        <v>24</v>
      </c>
      <c r="B5" s="38"/>
      <c r="C5" s="38"/>
      <c r="D5" s="38"/>
      <c r="E5" s="38"/>
      <c r="F5" s="38"/>
      <c r="G5" s="38"/>
      <c r="H5" s="38"/>
      <c r="I5" s="38"/>
      <c r="J5" s="38"/>
    </row>
    <row r="6" spans="1:10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</row>
    <row r="7" spans="1:10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</row>
    <row r="8" spans="1:10" x14ac:dyDescent="0.25">
      <c r="A8" s="40">
        <v>1420410000</v>
      </c>
      <c r="B8" s="40"/>
      <c r="C8" s="2"/>
      <c r="D8" s="2"/>
      <c r="E8" s="2"/>
      <c r="F8" s="2"/>
      <c r="G8" s="2"/>
      <c r="H8" s="2"/>
      <c r="I8" s="2"/>
      <c r="J8" s="2"/>
    </row>
    <row r="9" spans="1:10" ht="18" customHeight="1" x14ac:dyDescent="0.25">
      <c r="A9" s="39" t="s">
        <v>0</v>
      </c>
      <c r="B9" s="39"/>
      <c r="C9" s="2"/>
      <c r="D9" s="2"/>
      <c r="E9" s="2"/>
      <c r="F9" s="2"/>
      <c r="G9" s="2"/>
      <c r="H9" s="2"/>
      <c r="I9" s="2"/>
      <c r="J9" s="2"/>
    </row>
    <row r="10" spans="1:10" ht="18" customHeight="1" x14ac:dyDescent="0.25">
      <c r="A10" s="5"/>
      <c r="B10" s="5"/>
      <c r="C10" s="2"/>
      <c r="D10" s="2"/>
      <c r="E10" s="2"/>
      <c r="F10" s="2"/>
      <c r="G10" s="2"/>
      <c r="H10" s="2"/>
      <c r="I10" s="2"/>
      <c r="J10" s="2" t="s">
        <v>22</v>
      </c>
    </row>
    <row r="11" spans="1:10" ht="248.25" customHeight="1" x14ac:dyDescent="0.25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0" x14ac:dyDescent="0.25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0" ht="66.75" customHeight="1" x14ac:dyDescent="0.25">
      <c r="A13" s="10">
        <v>12</v>
      </c>
      <c r="B13" s="9"/>
      <c r="C13" s="9"/>
      <c r="D13" s="13" t="s">
        <v>13</v>
      </c>
      <c r="E13" s="7"/>
      <c r="F13" s="9"/>
      <c r="G13" s="20">
        <f>G14+G21</f>
        <v>55655097</v>
      </c>
      <c r="H13" s="20"/>
      <c r="I13" s="20">
        <f t="shared" ref="I13" si="0">I14+I21</f>
        <v>5019068.2</v>
      </c>
      <c r="J13" s="9"/>
    </row>
    <row r="14" spans="1:10" ht="63.75" customHeight="1" x14ac:dyDescent="0.25">
      <c r="A14" s="12">
        <v>1217310</v>
      </c>
      <c r="B14" s="12">
        <v>7310</v>
      </c>
      <c r="C14" s="12">
        <v>443</v>
      </c>
      <c r="D14" s="13" t="s">
        <v>12</v>
      </c>
      <c r="E14" s="26"/>
      <c r="F14" s="28"/>
      <c r="G14" s="36">
        <f>SUM(G15:G19)</f>
        <v>50335050</v>
      </c>
      <c r="H14" s="30"/>
      <c r="I14" s="30">
        <f>SUM(I15:I20)</f>
        <v>948275.19999999995</v>
      </c>
      <c r="J14" s="1"/>
    </row>
    <row r="15" spans="1:10" ht="119.25" customHeight="1" x14ac:dyDescent="0.25">
      <c r="A15" s="12"/>
      <c r="B15" s="12"/>
      <c r="C15" s="12"/>
      <c r="D15" s="13"/>
      <c r="E15" s="26" t="s">
        <v>37</v>
      </c>
      <c r="F15" s="28" t="s">
        <v>14</v>
      </c>
      <c r="G15" s="14">
        <v>24881250</v>
      </c>
      <c r="H15" s="12">
        <v>64</v>
      </c>
      <c r="I15" s="14">
        <f>1083736-85000-92500-72660-109200+9900-36160.8</f>
        <v>698115.2</v>
      </c>
      <c r="J15" s="1">
        <v>100</v>
      </c>
    </row>
    <row r="16" spans="1:10" ht="112.5" customHeight="1" x14ac:dyDescent="0.25">
      <c r="A16" s="12"/>
      <c r="B16" s="12"/>
      <c r="C16" s="12"/>
      <c r="D16" s="13"/>
      <c r="E16" s="26" t="s">
        <v>27</v>
      </c>
      <c r="F16" s="23">
        <v>2020</v>
      </c>
      <c r="G16" s="14">
        <v>21000000</v>
      </c>
      <c r="H16" s="12"/>
      <c r="I16" s="14">
        <f>85000</f>
        <v>85000</v>
      </c>
      <c r="J16" s="1"/>
    </row>
    <row r="17" spans="1:10" ht="132.75" customHeight="1" x14ac:dyDescent="0.25">
      <c r="A17" s="12"/>
      <c r="B17" s="12"/>
      <c r="C17" s="12"/>
      <c r="D17" s="13"/>
      <c r="E17" s="26" t="s">
        <v>53</v>
      </c>
      <c r="F17" s="23">
        <v>2020</v>
      </c>
      <c r="G17" s="14">
        <v>1499000</v>
      </c>
      <c r="H17" s="12"/>
      <c r="I17" s="14">
        <v>45500</v>
      </c>
      <c r="J17" s="1"/>
    </row>
    <row r="18" spans="1:10" ht="132.75" customHeight="1" x14ac:dyDescent="0.25">
      <c r="A18" s="12"/>
      <c r="B18" s="12"/>
      <c r="C18" s="12"/>
      <c r="D18" s="13"/>
      <c r="E18" s="26" t="s">
        <v>54</v>
      </c>
      <c r="F18" s="23">
        <v>2020</v>
      </c>
      <c r="G18" s="14">
        <v>1499000</v>
      </c>
      <c r="H18" s="12"/>
      <c r="I18" s="14">
        <v>47000</v>
      </c>
      <c r="J18" s="1"/>
    </row>
    <row r="19" spans="1:10" ht="171.75" customHeight="1" x14ac:dyDescent="0.25">
      <c r="A19" s="12"/>
      <c r="B19" s="12"/>
      <c r="C19" s="12"/>
      <c r="D19" s="13"/>
      <c r="E19" s="26" t="s">
        <v>55</v>
      </c>
      <c r="F19" s="23">
        <v>2020</v>
      </c>
      <c r="G19" s="14">
        <v>1455800</v>
      </c>
      <c r="H19" s="12"/>
      <c r="I19" s="14">
        <v>24660</v>
      </c>
      <c r="J19" s="1"/>
    </row>
    <row r="20" spans="1:10" ht="173.25" customHeight="1" x14ac:dyDescent="0.25">
      <c r="A20" s="12"/>
      <c r="B20" s="12"/>
      <c r="C20" s="12"/>
      <c r="D20" s="13"/>
      <c r="E20" s="26" t="s">
        <v>31</v>
      </c>
      <c r="F20" s="23">
        <v>2020</v>
      </c>
      <c r="G20" s="14">
        <v>1455800</v>
      </c>
      <c r="H20" s="12"/>
      <c r="I20" s="14">
        <v>48000</v>
      </c>
      <c r="J20" s="1"/>
    </row>
    <row r="21" spans="1:10" ht="110.25" customHeight="1" x14ac:dyDescent="0.25">
      <c r="A21" s="34">
        <v>1217363</v>
      </c>
      <c r="B21" s="34">
        <v>7363</v>
      </c>
      <c r="C21" s="34">
        <v>490</v>
      </c>
      <c r="D21" s="13" t="s">
        <v>51</v>
      </c>
      <c r="E21" s="26"/>
      <c r="F21" s="23"/>
      <c r="G21" s="30">
        <f>SUM(G22:G24)</f>
        <v>5320047</v>
      </c>
      <c r="H21" s="30"/>
      <c r="I21" s="30">
        <f t="shared" ref="I21" si="1">SUM(I22:I24)</f>
        <v>4070793</v>
      </c>
      <c r="J21" s="1"/>
    </row>
    <row r="22" spans="1:10" ht="96" customHeight="1" x14ac:dyDescent="0.3">
      <c r="A22" s="12"/>
      <c r="B22" s="12"/>
      <c r="C22" s="12"/>
      <c r="D22" s="13"/>
      <c r="E22" s="32" t="s">
        <v>34</v>
      </c>
      <c r="F22" s="31" t="s">
        <v>33</v>
      </c>
      <c r="G22" s="14">
        <v>2538491</v>
      </c>
      <c r="H22" s="12">
        <v>46.5</v>
      </c>
      <c r="I22" s="14">
        <v>1359078</v>
      </c>
      <c r="J22" s="1">
        <v>46.5</v>
      </c>
    </row>
    <row r="23" spans="1:10" ht="118.5" customHeight="1" x14ac:dyDescent="0.3">
      <c r="A23" s="12"/>
      <c r="B23" s="12"/>
      <c r="C23" s="12"/>
      <c r="D23" s="13"/>
      <c r="E23" s="29" t="s">
        <v>36</v>
      </c>
      <c r="F23" s="23">
        <v>2020</v>
      </c>
      <c r="G23" s="14">
        <v>1499556</v>
      </c>
      <c r="H23" s="12"/>
      <c r="I23" s="14">
        <v>1499556</v>
      </c>
      <c r="J23" s="1"/>
    </row>
    <row r="24" spans="1:10" ht="120" customHeight="1" x14ac:dyDescent="0.3">
      <c r="A24" s="12"/>
      <c r="B24" s="12"/>
      <c r="C24" s="12"/>
      <c r="D24" s="13"/>
      <c r="E24" s="33" t="s">
        <v>35</v>
      </c>
      <c r="F24" s="28" t="s">
        <v>32</v>
      </c>
      <c r="G24" s="14">
        <v>1282000</v>
      </c>
      <c r="H24" s="12">
        <v>5.5</v>
      </c>
      <c r="I24" s="14">
        <v>1212159</v>
      </c>
      <c r="J24" s="1">
        <v>5.5</v>
      </c>
    </row>
    <row r="25" spans="1:10" ht="18.75" x14ac:dyDescent="0.3">
      <c r="A25" s="15" t="s">
        <v>15</v>
      </c>
      <c r="B25" s="15"/>
      <c r="C25" s="15"/>
      <c r="D25" s="16" t="s">
        <v>16</v>
      </c>
      <c r="E25" s="27"/>
      <c r="F25" s="1"/>
      <c r="G25" s="21">
        <f>G26</f>
        <v>2530000</v>
      </c>
      <c r="H25" s="21"/>
      <c r="I25" s="21">
        <f>I26</f>
        <v>2044043</v>
      </c>
      <c r="J25" s="1"/>
    </row>
    <row r="26" spans="1:10" ht="45.75" customHeight="1" x14ac:dyDescent="0.3">
      <c r="A26" s="35" t="s">
        <v>17</v>
      </c>
      <c r="B26" s="35" t="s">
        <v>18</v>
      </c>
      <c r="C26" s="35" t="s">
        <v>19</v>
      </c>
      <c r="D26" s="16" t="s">
        <v>20</v>
      </c>
      <c r="E26" s="27"/>
      <c r="F26" s="1"/>
      <c r="G26" s="21">
        <f>SUM(G27:G39)</f>
        <v>2530000</v>
      </c>
      <c r="H26" s="21"/>
      <c r="I26" s="21">
        <f>SUM(I27:I39)</f>
        <v>2044043</v>
      </c>
      <c r="J26" s="1"/>
    </row>
    <row r="27" spans="1:10" ht="167.25" customHeight="1" x14ac:dyDescent="0.3">
      <c r="A27" s="17"/>
      <c r="B27" s="17"/>
      <c r="C27" s="17"/>
      <c r="D27" s="18"/>
      <c r="E27" s="25" t="s">
        <v>38</v>
      </c>
      <c r="F27" s="19">
        <v>2020</v>
      </c>
      <c r="G27" s="11">
        <v>1150000</v>
      </c>
      <c r="H27" s="1">
        <v>100</v>
      </c>
      <c r="I27" s="11">
        <v>665947</v>
      </c>
      <c r="J27" s="1">
        <v>100</v>
      </c>
    </row>
    <row r="28" spans="1:10" ht="194.25" customHeight="1" x14ac:dyDescent="0.3">
      <c r="A28" s="17"/>
      <c r="B28" s="17"/>
      <c r="C28" s="17"/>
      <c r="D28" s="18"/>
      <c r="E28" s="25" t="s">
        <v>39</v>
      </c>
      <c r="F28" s="19">
        <v>2020</v>
      </c>
      <c r="G28" s="11">
        <v>220000</v>
      </c>
      <c r="H28" s="1"/>
      <c r="I28" s="11">
        <f>220000</f>
        <v>220000</v>
      </c>
      <c r="J28" s="1"/>
    </row>
    <row r="29" spans="1:10" ht="228.75" customHeight="1" x14ac:dyDescent="0.3">
      <c r="A29" s="17"/>
      <c r="B29" s="17"/>
      <c r="C29" s="17"/>
      <c r="D29" s="18"/>
      <c r="E29" s="25" t="s">
        <v>40</v>
      </c>
      <c r="F29" s="24" t="s">
        <v>30</v>
      </c>
      <c r="G29" s="11">
        <v>1000000</v>
      </c>
      <c r="H29" s="1"/>
      <c r="I29" s="11">
        <f>98096+900000</f>
        <v>998096</v>
      </c>
      <c r="J29" s="1"/>
    </row>
    <row r="30" spans="1:10" ht="165" customHeight="1" x14ac:dyDescent="0.3">
      <c r="A30" s="17"/>
      <c r="B30" s="17"/>
      <c r="C30" s="17"/>
      <c r="D30" s="18"/>
      <c r="E30" s="25" t="s">
        <v>41</v>
      </c>
      <c r="F30" s="24">
        <v>2020</v>
      </c>
      <c r="G30" s="11">
        <v>15000</v>
      </c>
      <c r="H30" s="1"/>
      <c r="I30" s="11">
        <v>15000</v>
      </c>
      <c r="J30" s="1"/>
    </row>
    <row r="31" spans="1:10" ht="183" customHeight="1" x14ac:dyDescent="0.3">
      <c r="A31" s="17"/>
      <c r="B31" s="17"/>
      <c r="C31" s="17"/>
      <c r="D31" s="18"/>
      <c r="E31" s="29" t="s">
        <v>42</v>
      </c>
      <c r="F31" s="24">
        <v>2020</v>
      </c>
      <c r="G31" s="11">
        <v>15000</v>
      </c>
      <c r="H31" s="1"/>
      <c r="I31" s="11">
        <v>15000</v>
      </c>
      <c r="J31" s="1"/>
    </row>
    <row r="32" spans="1:10" ht="195" customHeight="1" x14ac:dyDescent="0.3">
      <c r="A32" s="17"/>
      <c r="B32" s="17"/>
      <c r="C32" s="17"/>
      <c r="D32" s="18"/>
      <c r="E32" s="29" t="s">
        <v>43</v>
      </c>
      <c r="F32" s="24">
        <v>2020</v>
      </c>
      <c r="G32" s="11">
        <v>15000</v>
      </c>
      <c r="H32" s="1"/>
      <c r="I32" s="11">
        <v>15000</v>
      </c>
      <c r="J32" s="1"/>
    </row>
    <row r="33" spans="1:10" ht="201" customHeight="1" x14ac:dyDescent="0.3">
      <c r="A33" s="17"/>
      <c r="B33" s="17"/>
      <c r="C33" s="17"/>
      <c r="D33" s="18"/>
      <c r="E33" s="29" t="s">
        <v>44</v>
      </c>
      <c r="F33" s="24">
        <v>2020</v>
      </c>
      <c r="G33" s="11">
        <v>15000</v>
      </c>
      <c r="H33" s="1"/>
      <c r="I33" s="11">
        <v>15000</v>
      </c>
      <c r="J33" s="1"/>
    </row>
    <row r="34" spans="1:10" ht="192" customHeight="1" x14ac:dyDescent="0.3">
      <c r="A34" s="17"/>
      <c r="B34" s="17"/>
      <c r="C34" s="17"/>
      <c r="D34" s="18"/>
      <c r="E34" s="29" t="s">
        <v>45</v>
      </c>
      <c r="F34" s="24">
        <v>2020</v>
      </c>
      <c r="G34" s="11">
        <v>15000</v>
      </c>
      <c r="H34" s="1"/>
      <c r="I34" s="11">
        <v>15000</v>
      </c>
      <c r="J34" s="1"/>
    </row>
    <row r="35" spans="1:10" ht="210" customHeight="1" x14ac:dyDescent="0.3">
      <c r="A35" s="17"/>
      <c r="B35" s="17"/>
      <c r="C35" s="17"/>
      <c r="D35" s="18"/>
      <c r="E35" s="29" t="s">
        <v>46</v>
      </c>
      <c r="F35" s="24">
        <v>2020</v>
      </c>
      <c r="G35" s="11">
        <v>25000</v>
      </c>
      <c r="H35" s="1"/>
      <c r="I35" s="11">
        <v>25000</v>
      </c>
      <c r="J35" s="1"/>
    </row>
    <row r="36" spans="1:10" ht="213.75" customHeight="1" x14ac:dyDescent="0.3">
      <c r="A36" s="17"/>
      <c r="B36" s="17"/>
      <c r="C36" s="17"/>
      <c r="D36" s="18"/>
      <c r="E36" s="29" t="s">
        <v>47</v>
      </c>
      <c r="F36" s="24">
        <v>2020</v>
      </c>
      <c r="G36" s="11">
        <v>15000</v>
      </c>
      <c r="H36" s="1"/>
      <c r="I36" s="11">
        <v>15000</v>
      </c>
      <c r="J36" s="1"/>
    </row>
    <row r="37" spans="1:10" ht="189" customHeight="1" x14ac:dyDescent="0.3">
      <c r="A37" s="17"/>
      <c r="B37" s="17"/>
      <c r="C37" s="17"/>
      <c r="D37" s="18"/>
      <c r="E37" s="29" t="s">
        <v>48</v>
      </c>
      <c r="F37" s="24">
        <v>2020</v>
      </c>
      <c r="G37" s="11">
        <v>15000</v>
      </c>
      <c r="H37" s="1"/>
      <c r="I37" s="11">
        <v>15000</v>
      </c>
      <c r="J37" s="1"/>
    </row>
    <row r="38" spans="1:10" ht="174.75" customHeight="1" x14ac:dyDescent="0.3">
      <c r="A38" s="17"/>
      <c r="B38" s="17"/>
      <c r="C38" s="17"/>
      <c r="D38" s="18"/>
      <c r="E38" s="29" t="s">
        <v>49</v>
      </c>
      <c r="F38" s="24">
        <v>2020</v>
      </c>
      <c r="G38" s="11">
        <v>15000</v>
      </c>
      <c r="H38" s="1"/>
      <c r="I38" s="11">
        <v>15000</v>
      </c>
      <c r="J38" s="1"/>
    </row>
    <row r="39" spans="1:10" ht="172.5" customHeight="1" x14ac:dyDescent="0.3">
      <c r="A39" s="17"/>
      <c r="B39" s="17"/>
      <c r="C39" s="17"/>
      <c r="D39" s="18"/>
      <c r="E39" s="29" t="s">
        <v>50</v>
      </c>
      <c r="F39" s="24">
        <v>2020</v>
      </c>
      <c r="G39" s="11">
        <v>15000</v>
      </c>
      <c r="H39" s="1"/>
      <c r="I39" s="11">
        <v>15000</v>
      </c>
      <c r="J39" s="1"/>
    </row>
    <row r="40" spans="1:10" ht="40.5" customHeight="1" x14ac:dyDescent="0.3">
      <c r="A40" s="17"/>
      <c r="B40" s="17"/>
      <c r="C40" s="17"/>
      <c r="D40" s="16" t="s">
        <v>28</v>
      </c>
      <c r="E40" s="25"/>
      <c r="F40" s="19"/>
      <c r="G40" s="21">
        <f>G41</f>
        <v>806900</v>
      </c>
      <c r="H40" s="21"/>
      <c r="I40" s="21">
        <f t="shared" ref="I40" si="2">I41</f>
        <v>806900</v>
      </c>
      <c r="J40" s="1"/>
    </row>
    <row r="41" spans="1:10" ht="229.5" customHeight="1" x14ac:dyDescent="0.3">
      <c r="A41" s="35" t="s">
        <v>25</v>
      </c>
      <c r="B41" s="35">
        <v>7322</v>
      </c>
      <c r="C41" s="35" t="s">
        <v>19</v>
      </c>
      <c r="D41" s="16" t="s">
        <v>26</v>
      </c>
      <c r="E41" s="25" t="s">
        <v>29</v>
      </c>
      <c r="F41" s="19">
        <v>2020</v>
      </c>
      <c r="G41" s="11">
        <v>806900</v>
      </c>
      <c r="H41" s="11"/>
      <c r="I41" s="11">
        <v>806900</v>
      </c>
      <c r="J41" s="1"/>
    </row>
    <row r="42" spans="1:10" ht="16.5" x14ac:dyDescent="0.25">
      <c r="A42" s="1"/>
      <c r="B42" s="1"/>
      <c r="C42" s="1"/>
      <c r="D42" s="22" t="s">
        <v>21</v>
      </c>
      <c r="E42" s="1"/>
      <c r="F42" s="1"/>
      <c r="G42" s="21">
        <f>G13+G25+G40</f>
        <v>58991997</v>
      </c>
      <c r="H42" s="21"/>
      <c r="I42" s="21">
        <f>I13+I25+I40</f>
        <v>7870011.2000000002</v>
      </c>
      <c r="J42" s="1"/>
    </row>
    <row r="44" spans="1:10" x14ac:dyDescent="0.25">
      <c r="A44" s="41" t="s">
        <v>56</v>
      </c>
      <c r="B44" s="42"/>
      <c r="C44" s="42"/>
      <c r="D44" s="42"/>
      <c r="E44" s="42"/>
      <c r="F44" s="42"/>
      <c r="G44" s="42"/>
      <c r="H44" s="42"/>
      <c r="I44" s="42"/>
    </row>
    <row r="45" spans="1:10" x14ac:dyDescent="0.25">
      <c r="A45" s="42"/>
      <c r="B45" s="42"/>
      <c r="C45" s="42"/>
      <c r="D45" s="42"/>
      <c r="E45" s="42"/>
      <c r="F45" s="42"/>
      <c r="G45" s="42"/>
      <c r="H45" s="42"/>
      <c r="I45" s="42"/>
    </row>
    <row r="46" spans="1:10" x14ac:dyDescent="0.25">
      <c r="A46" s="37" t="s">
        <v>58</v>
      </c>
      <c r="B46" s="37"/>
      <c r="C46" s="37"/>
      <c r="D46" s="37"/>
      <c r="E46" s="37"/>
      <c r="F46" s="37"/>
      <c r="G46" s="37" t="s">
        <v>57</v>
      </c>
      <c r="H46" s="37"/>
      <c r="I46" s="37"/>
    </row>
  </sheetData>
  <mergeCells count="4">
    <mergeCell ref="A5:J7"/>
    <mergeCell ref="A9:B9"/>
    <mergeCell ref="A8:B8"/>
    <mergeCell ref="A44:I45"/>
  </mergeCells>
  <pageMargins left="1.1811023622047245" right="0.39370078740157483" top="0.78740157480314965" bottom="0.78740157480314965" header="0.31496062992125984" footer="0.31496062992125984"/>
  <pageSetup paperSize="9" scale="55" firstPageNumber="17" orientation="portrait" useFirstPageNumber="1" verticalDpi="180" r:id="rId1"/>
  <headerFooter>
    <oddHeader>&amp;C&amp;P із 27</oddHeader>
    <oddFooter xml:space="preserve">&amp;C&amp;"-,полужирный"Рішення Первомайської  міської ради 
Про внесення змін до бюджету міста Первомайська на 2020 рік &amp;"-,обычный"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2020-08-31T12:27:11Z</dcterms:modified>
</cp:coreProperties>
</file>